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rekfinnie-my.sharepoint.com/personal/admin_derekfinnie_com/Documents/Projects/L&amp;G/North Horsham/Phase 2/Commercial/"/>
    </mc:Choice>
  </mc:AlternateContent>
  <xr:revisionPtr revIDLastSave="22" documentId="8_{1DE4E7DD-37A5-4F2F-B6DE-1052478829A3}" xr6:coauthVersionLast="47" xr6:coauthVersionMax="47" xr10:uidLastSave="{4DC06887-50E5-44CE-9598-F91222918ED6}"/>
  <bookViews>
    <workbookView xWindow="-120" yWindow="-120" windowWidth="29040" windowHeight="15720" activeTab="1" xr2:uid="{00000000-000D-0000-FFFF-FFFF00000000}"/>
  </bookViews>
  <sheets>
    <sheet name="TPark_Restored_RawData" sheetId="3" r:id="rId1"/>
    <sheet name="Transposed&amp;ScoresCalculated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2" l="1"/>
  <c r="G4" i="2"/>
  <c r="H6" i="2" l="1"/>
  <c r="H5" i="2"/>
  <c r="H4" i="2"/>
  <c r="G6" i="2" l="1"/>
</calcChain>
</file>

<file path=xl/sharedStrings.xml><?xml version="1.0" encoding="utf-8"?>
<sst xmlns="http://schemas.openxmlformats.org/spreadsheetml/2006/main" count="173" uniqueCount="124">
  <si>
    <t>longitude</t>
  </si>
  <si>
    <t>latitude</t>
  </si>
  <si>
    <t>easting</t>
  </si>
  <si>
    <t>northing</t>
  </si>
  <si>
    <t>ngr</t>
  </si>
  <si>
    <t>status</t>
  </si>
  <si>
    <t>timestamp</t>
  </si>
  <si>
    <t>riverName</t>
  </si>
  <si>
    <t>reachName</t>
  </si>
  <si>
    <t>subreachName</t>
  </si>
  <si>
    <t>projectName</t>
  </si>
  <si>
    <t>projectCode</t>
  </si>
  <si>
    <t>surveyType</t>
  </si>
  <si>
    <t>scenarioName</t>
  </si>
  <si>
    <t>moduleNumbers</t>
  </si>
  <si>
    <t>preliminaryConditionScore</t>
  </si>
  <si>
    <t>shape</t>
  </si>
  <si>
    <t>averageWidth</t>
  </si>
  <si>
    <t>PositiveIndexAverage</t>
  </si>
  <si>
    <t>NegativeIndexAverage</t>
  </si>
  <si>
    <t>A6</t>
  </si>
  <si>
    <t>A7</t>
  </si>
  <si>
    <t>A8</t>
  </si>
  <si>
    <t>B1</t>
  </si>
  <si>
    <t>B2</t>
  </si>
  <si>
    <t>B3</t>
  </si>
  <si>
    <t>B4</t>
  </si>
  <si>
    <t>B5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</si>
  <si>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</si>
  <si>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</si>
  <si>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</si>
  <si>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</si>
  <si>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</si>
  <si>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</si>
  <si>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</si>
  <si>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</si>
  <si>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</si>
  <si>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</si>
  <si>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D1</t>
  </si>
  <si>
    <t>D2</t>
  </si>
  <si>
    <t>D3</t>
  </si>
  <si>
    <t>D4</t>
  </si>
  <si>
    <t>D5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</si>
  <si>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</si>
  <si>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</si>
  <si>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</si>
  <si>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</si>
  <si>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</si>
  <si>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</si>
  <si>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</si>
  <si>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</si>
  <si>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</si>
  <si>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</si>
  <si>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</si>
  <si>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</si>
  <si>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TQ 20036 84660</t>
  </si>
  <si>
    <t>approved</t>
  </si>
  <si>
    <t>2021-03-27T11:00:00Z</t>
  </si>
  <si>
    <t>Brent</t>
  </si>
  <si>
    <t>Brent, Tokyngton Park</t>
  </si>
  <si>
    <t>Brent, Tokyngton Park, Restored</t>
  </si>
  <si>
    <t>Tokyngton Training</t>
  </si>
  <si>
    <t>training</t>
  </si>
  <si>
    <t>1 to 5</t>
  </si>
  <si>
    <t>CO</t>
  </si>
  <si>
    <t>SA</t>
  </si>
  <si>
    <t>CONDITION THRESHOLDS FOR RIVER TYPE H</t>
  </si>
  <si>
    <t>Likely best average condition score</t>
  </si>
  <si>
    <t>Lower threshold for GOOD</t>
  </si>
  <si>
    <t>&gt;2.4</t>
  </si>
  <si>
    <t>Average of positive scores</t>
  </si>
  <si>
    <t>Lower threshold for FAIRLY GOOD</t>
  </si>
  <si>
    <t>&gt;1.6</t>
  </si>
  <si>
    <t>Average of negative scores</t>
  </si>
  <si>
    <t>Lower threshold for MODERATE</t>
  </si>
  <si>
    <t>&gt;0.5</t>
  </si>
  <si>
    <t>Provisional condition score</t>
  </si>
  <si>
    <t>Lower threshold for FAIRLY POOR</t>
  </si>
  <si>
    <t>&gt;-0.9</t>
  </si>
  <si>
    <t>River Condition Indicators</t>
  </si>
  <si>
    <t>Bank top vegetation structure</t>
  </si>
  <si>
    <t>Bank top tree feature richness</t>
  </si>
  <si>
    <t>Bank top water-related features</t>
  </si>
  <si>
    <t>Bank top NNIPS cover</t>
  </si>
  <si>
    <t>Bank top managed ground cover</t>
  </si>
  <si>
    <t>Bank face riparian vegetation structure</t>
  </si>
  <si>
    <t>Bank face tree feature richness</t>
  </si>
  <si>
    <t>Bank face natural bank profile extent</t>
  </si>
  <si>
    <t>Bank face natural bank profile richness</t>
  </si>
  <si>
    <t>Bank face natural bank material richness</t>
  </si>
  <si>
    <t>Bank face bare sediment extent</t>
  </si>
  <si>
    <t>Bank face artificial bank profile extent</t>
  </si>
  <si>
    <t>Bank face reinforcement extent</t>
  </si>
  <si>
    <t>Bank face reinforcement material severity</t>
  </si>
  <si>
    <t>Bank face NNIPS cover</t>
  </si>
  <si>
    <t>Channel margin aquatic vegetation extent</t>
  </si>
  <si>
    <t>Channel margin aquatic morphotype richness</t>
  </si>
  <si>
    <t>Channel margin physical feature extent</t>
  </si>
  <si>
    <t>Channel margin physical feature richness</t>
  </si>
  <si>
    <t>Channel margin artificial features</t>
  </si>
  <si>
    <t>Channel aquatic morphotype richness</t>
  </si>
  <si>
    <t>Channel bed tree features richness</t>
  </si>
  <si>
    <t>Channel bed hydraulic features richness</t>
  </si>
  <si>
    <t>Channel bed natural features extent</t>
  </si>
  <si>
    <t>Channel bed natural features richness</t>
  </si>
  <si>
    <t>Channel bed material richness</t>
  </si>
  <si>
    <t>Channel bed siltation</t>
  </si>
  <si>
    <t>Channel bed reinforcement extent</t>
  </si>
  <si>
    <t>Channel bed reinforcement severity</t>
  </si>
  <si>
    <t>Channel bed artificial features severity</t>
  </si>
  <si>
    <t>Channel bed NNIPS extent</t>
  </si>
  <si>
    <t>Channel bed filamentous algae extent</t>
  </si>
  <si>
    <t>Post Dev</t>
  </si>
  <si>
    <t>complete</t>
  </si>
  <si>
    <t>Burston</t>
  </si>
  <si>
    <t>Burston 1</t>
  </si>
  <si>
    <t>RIVER TYPE = K</t>
  </si>
  <si>
    <t>SI</t>
  </si>
  <si>
    <t>K</t>
  </si>
  <si>
    <t>519498.3419971425</t>
  </si>
  <si>
    <t>133505.81522039318</t>
  </si>
  <si>
    <t>TQ 19498 33505</t>
  </si>
  <si>
    <t>Channells</t>
  </si>
  <si>
    <t>CH01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</si>
</sst>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/>
    <xf numFmtId="0" fontId="0" fillId="0" borderId="10" xfId="0" applyBorder="1"/>
    <xf numFmtId="0" fontId="14" fillId="0" borderId="0" xfId="0" applyFont="1"/>
    <xf numFmtId="0" fontId="16" fillId="0" borderId="10" xfId="0" applyFont="1" applyBorder="1"/>
    <xf numFmtId="0" fontId="16" fillId="0" borderId="0" xfId="0" applyFont="1"/>
    <xf numFmtId="0" fontId="19" fillId="0" borderId="10" xfId="0" applyFont="1" applyBorder="1" applyAlignment="1">
      <alignment horizontal="center" vertical="center" wrapText="1"/>
    </xf>
    <xf numFmtId="0" fontId="20" fillId="0" borderId="0" xfId="0" applyFont="1"/>
    <xf numFmtId="0" fontId="21" fillId="0" borderId="10" xfId="0" applyFont="1" applyBorder="1"/>
    <xf numFmtId="0" fontId="22" fillId="0" borderId="10" xfId="0" applyFont="1" applyBorder="1"/>
    <xf numFmtId="2" fontId="22" fillId="0" borderId="10" xfId="0" applyNumberFormat="1" applyFont="1" applyBorder="1"/>
    <xf numFmtId="2" fontId="16" fillId="33" borderId="10" xfId="0" applyNumberFormat="1" applyFont="1" applyFill="1" applyBorder="1"/>
    <xf numFmtId="0" fontId="16" fillId="33" borderId="10" xfId="0" applyFont="1" applyFill="1" applyBorder="1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68D17-876C-4F62-8051-28C17B6E9A56}">
  <dimension ref="A1:BC2"/>
  <sheetViews>
    <sheetView topLeftCell="P1" workbookViewId="0">
      <selection activeCell="X1" sqref="X1:AN2"/>
    </sheetView>
  </sheetViews>
  <sheetFormatPr defaultRowHeight="15" x14ac:dyDescent="0.25"/>
  <cols>
    <col min="7" max="7" width="18.85546875" bestFit="1" customWidth="1"/>
  </cols>
  <sheetData>
    <row r="1" spans="1:5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</row>
    <row r="2" spans="1:55" x14ac:dyDescent="0.25">
      <c r="A2">
        <v>-0.27025100000000002</v>
      </c>
      <c r="B2">
        <v>51.548079999999999</v>
      </c>
      <c r="C2">
        <v>520036.297825724</v>
      </c>
      <c r="D2">
        <v>184660.65818696801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L2" t="s">
        <v>61</v>
      </c>
      <c r="M2" t="s">
        <v>62</v>
      </c>
      <c r="O2" t="s">
        <v>63</v>
      </c>
      <c r="P2">
        <v>0.53846156599999995</v>
      </c>
      <c r="Q2">
        <v>3.52173924</v>
      </c>
      <c r="R2">
        <v>8.1000003800000009</v>
      </c>
      <c r="S2">
        <v>2</v>
      </c>
      <c r="T2">
        <v>-1.4615384300000001</v>
      </c>
      <c r="U2" t="b">
        <v>0</v>
      </c>
      <c r="V2" t="s">
        <v>64</v>
      </c>
      <c r="W2" t="s">
        <v>65</v>
      </c>
      <c r="X2">
        <v>2</v>
      </c>
      <c r="Y2">
        <v>1</v>
      </c>
      <c r="Z2">
        <v>0</v>
      </c>
      <c r="AA2">
        <v>-3</v>
      </c>
      <c r="AB2">
        <v>-3</v>
      </c>
      <c r="AC2">
        <v>2</v>
      </c>
      <c r="AD2">
        <v>3</v>
      </c>
      <c r="AE2">
        <v>3</v>
      </c>
      <c r="AF2">
        <v>4</v>
      </c>
      <c r="AG2">
        <v>3</v>
      </c>
      <c r="AH2">
        <v>3</v>
      </c>
      <c r="AI2">
        <v>0</v>
      </c>
      <c r="AJ2">
        <v>-2</v>
      </c>
      <c r="AK2">
        <v>-1</v>
      </c>
      <c r="AL2">
        <v>-3</v>
      </c>
      <c r="AM2">
        <v>0</v>
      </c>
      <c r="AN2">
        <v>0</v>
      </c>
      <c r="AO2">
        <v>3</v>
      </c>
      <c r="AP2">
        <v>3</v>
      </c>
      <c r="AQ2">
        <v>0</v>
      </c>
      <c r="AR2">
        <v>1</v>
      </c>
      <c r="AS2">
        <v>2</v>
      </c>
      <c r="AT2">
        <v>2</v>
      </c>
      <c r="AU2">
        <v>1</v>
      </c>
      <c r="AV2">
        <v>2</v>
      </c>
      <c r="AW2">
        <v>3</v>
      </c>
      <c r="AX2">
        <v>0</v>
      </c>
      <c r="AY2">
        <v>0</v>
      </c>
      <c r="AZ2">
        <v>0</v>
      </c>
      <c r="BA2">
        <v>-4</v>
      </c>
      <c r="BB2">
        <v>0</v>
      </c>
      <c r="BC2">
        <v>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44"/>
  <sheetViews>
    <sheetView tabSelected="1" zoomScale="80" zoomScaleNormal="80" workbookViewId="0">
      <pane ySplit="6" topLeftCell="A13" activePane="bottomLeft" state="frozen"/>
      <selection pane="bottomLeft" activeCell="F17" sqref="F17"/>
    </sheetView>
  </sheetViews>
  <sheetFormatPr defaultRowHeight="15" x14ac:dyDescent="0.25"/>
  <cols>
    <col min="1" max="1" width="1" customWidth="1"/>
    <col min="2" max="2" width="36.5703125" customWidth="1"/>
    <col min="3" max="3" width="14" bestFit="1" customWidth="1"/>
    <col min="4" max="4" width="23" customWidth="1"/>
    <col min="5" max="5" width="13.85546875" customWidth="1"/>
    <col min="6" max="6" width="24.28515625" customWidth="1"/>
    <col min="7" max="7" width="12.42578125" customWidth="1"/>
    <col min="8" max="8" width="20" customWidth="1"/>
    <col min="9" max="9" width="29.5703125" customWidth="1"/>
    <col min="12" max="12" width="8.85546875" customWidth="1"/>
  </cols>
  <sheetData>
    <row r="1" spans="2:10" x14ac:dyDescent="0.25">
      <c r="C1" t="s">
        <v>0</v>
      </c>
      <c r="D1">
        <v>-0.29513600000000001</v>
      </c>
      <c r="F1" s="2" t="s">
        <v>7</v>
      </c>
      <c r="G1" s="2" t="s">
        <v>122</v>
      </c>
      <c r="H1" s="5" t="s">
        <v>112</v>
      </c>
      <c r="I1" s="12" t="s">
        <v>66</v>
      </c>
      <c r="J1" s="12"/>
    </row>
    <row r="2" spans="2:10" x14ac:dyDescent="0.25">
      <c r="C2" t="s">
        <v>1</v>
      </c>
      <c r="D2">
        <v>51.088428</v>
      </c>
      <c r="F2" s="2" t="s">
        <v>9</v>
      </c>
      <c r="G2" s="2" t="s">
        <v>123</v>
      </c>
      <c r="I2" s="4" t="s">
        <v>67</v>
      </c>
      <c r="J2" s="6">
        <v>2.9</v>
      </c>
    </row>
    <row r="3" spans="2:10" x14ac:dyDescent="0.25">
      <c r="C3" t="s">
        <v>2</v>
      </c>
      <c r="D3" s="13" t="s">
        <v>119</v>
      </c>
      <c r="F3" s="2" t="s">
        <v>14</v>
      </c>
      <c r="G3" s="2" t="s">
        <v>63</v>
      </c>
      <c r="I3" s="4" t="s">
        <v>68</v>
      </c>
      <c r="J3" s="6" t="s">
        <v>69</v>
      </c>
    </row>
    <row r="4" spans="2:10" x14ac:dyDescent="0.25">
      <c r="C4" t="s">
        <v>3</v>
      </c>
      <c r="D4" s="13" t="s">
        <v>120</v>
      </c>
      <c r="F4" s="8" t="s">
        <v>70</v>
      </c>
      <c r="G4" s="8">
        <f>AVERAGE(D13:D15,D18:D23,D28:D31,D33:D38)</f>
        <v>1.0526315789473684</v>
      </c>
      <c r="H4" s="8" t="e">
        <f>AVERAGE(E13:E15,E18:E23,E28:E31,E33:E38)</f>
        <v>#DIV/0!</v>
      </c>
      <c r="I4" s="4" t="s">
        <v>71</v>
      </c>
      <c r="J4" s="6" t="s">
        <v>72</v>
      </c>
    </row>
    <row r="5" spans="2:10" x14ac:dyDescent="0.25">
      <c r="C5" t="s">
        <v>4</v>
      </c>
      <c r="D5" t="s">
        <v>121</v>
      </c>
      <c r="F5" s="9" t="s">
        <v>73</v>
      </c>
      <c r="G5" s="10">
        <f>AVERAGE(D16:D17,D24:D27,D32,D39:D44)</f>
        <v>-0.30769230769230771</v>
      </c>
      <c r="H5" s="10" t="e">
        <f>AVERAGE(E16:E17,E24:E27,E32,E39:E44)</f>
        <v>#DIV/0!</v>
      </c>
      <c r="I5" s="12" t="s">
        <v>74</v>
      </c>
      <c r="J5" s="6" t="s">
        <v>75</v>
      </c>
    </row>
    <row r="6" spans="2:10" x14ac:dyDescent="0.25">
      <c r="C6" t="s">
        <v>5</v>
      </c>
      <c r="D6" t="s">
        <v>113</v>
      </c>
      <c r="F6" s="4" t="s">
        <v>76</v>
      </c>
      <c r="G6" s="11">
        <f>G4+G5</f>
        <v>0.74493927125506065</v>
      </c>
      <c r="H6" s="11" t="e">
        <f>H4+H5</f>
        <v>#DIV/0!</v>
      </c>
      <c r="I6" s="4" t="s">
        <v>77</v>
      </c>
      <c r="J6" s="6" t="s">
        <v>78</v>
      </c>
    </row>
    <row r="7" spans="2:10" x14ac:dyDescent="0.25">
      <c r="C7" t="s">
        <v>7</v>
      </c>
      <c r="D7" t="s">
        <v>114</v>
      </c>
    </row>
    <row r="8" spans="2:10" x14ac:dyDescent="0.25">
      <c r="C8" t="s">
        <v>9</v>
      </c>
      <c r="D8" s="5" t="s">
        <v>115</v>
      </c>
      <c r="F8" s="5" t="s">
        <v>116</v>
      </c>
    </row>
    <row r="9" spans="2:10" x14ac:dyDescent="0.25">
      <c r="C9" t="s">
        <v>14</v>
      </c>
      <c r="D9" t="s">
        <v>63</v>
      </c>
    </row>
    <row r="10" spans="2:10" x14ac:dyDescent="0.25">
      <c r="C10" t="s">
        <v>20</v>
      </c>
      <c r="D10" t="b">
        <v>0</v>
      </c>
    </row>
    <row r="11" spans="2:10" x14ac:dyDescent="0.25">
      <c r="C11" t="s">
        <v>21</v>
      </c>
      <c r="D11" t="s">
        <v>117</v>
      </c>
    </row>
    <row r="12" spans="2:10" x14ac:dyDescent="0.25">
      <c r="B12" s="7" t="s">
        <v>79</v>
      </c>
      <c r="C12" t="s">
        <v>22</v>
      </c>
      <c r="D12" t="s">
        <v>118</v>
      </c>
    </row>
    <row r="13" spans="2:10" x14ac:dyDescent="0.25">
      <c r="B13" s="1" t="s">
        <v>80</v>
      </c>
      <c r="C13" s="1" t="s">
        <v>23</v>
      </c>
      <c r="D13" s="1">
        <v>1</v>
      </c>
      <c r="E13" s="1"/>
    </row>
    <row r="14" spans="2:10" x14ac:dyDescent="0.25">
      <c r="B14" s="1" t="s">
        <v>81</v>
      </c>
      <c r="C14" s="1" t="s">
        <v>24</v>
      </c>
      <c r="D14" s="1">
        <v>2</v>
      </c>
      <c r="E14" s="1"/>
    </row>
    <row r="15" spans="2:10" x14ac:dyDescent="0.25">
      <c r="B15" s="1" t="s">
        <v>82</v>
      </c>
      <c r="C15" s="1" t="s">
        <v>25</v>
      </c>
      <c r="D15" s="1">
        <v>0</v>
      </c>
      <c r="E15" s="1"/>
    </row>
    <row r="16" spans="2:10" x14ac:dyDescent="0.25">
      <c r="B16" s="3" t="s">
        <v>83</v>
      </c>
      <c r="C16" s="3" t="s">
        <v>26</v>
      </c>
      <c r="D16" s="3">
        <v>0</v>
      </c>
      <c r="E16" s="3"/>
      <c r="F16" s="3"/>
    </row>
    <row r="17" spans="2:5" x14ac:dyDescent="0.25">
      <c r="B17" s="3" t="s">
        <v>84</v>
      </c>
      <c r="C17" s="3" t="s">
        <v>27</v>
      </c>
      <c r="D17" s="3">
        <v>0</v>
      </c>
      <c r="E17" s="3"/>
    </row>
    <row r="18" spans="2:5" x14ac:dyDescent="0.25">
      <c r="B18" s="1" t="s">
        <v>85</v>
      </c>
      <c r="C18" s="1" t="s">
        <v>28</v>
      </c>
      <c r="D18" s="1">
        <v>1</v>
      </c>
      <c r="E18" s="1"/>
    </row>
    <row r="19" spans="2:5" x14ac:dyDescent="0.25">
      <c r="B19" s="1" t="s">
        <v>86</v>
      </c>
      <c r="C19" s="1" t="s">
        <v>29</v>
      </c>
      <c r="D19" s="1">
        <v>1</v>
      </c>
      <c r="E19" s="1"/>
    </row>
    <row r="20" spans="2:5" x14ac:dyDescent="0.25">
      <c r="B20" s="1" t="s">
        <v>87</v>
      </c>
      <c r="C20" s="1" t="s">
        <v>30</v>
      </c>
      <c r="D20" s="1">
        <v>2</v>
      </c>
      <c r="E20" s="1"/>
    </row>
    <row r="21" spans="2:5" x14ac:dyDescent="0.25">
      <c r="B21" s="1" t="s">
        <v>88</v>
      </c>
      <c r="C21" s="1" t="s">
        <v>31</v>
      </c>
      <c r="D21" s="1">
        <v>4</v>
      </c>
      <c r="E21" s="1"/>
    </row>
    <row r="22" spans="2:5" x14ac:dyDescent="0.25">
      <c r="B22" s="1" t="s">
        <v>89</v>
      </c>
      <c r="C22" s="1" t="s">
        <v>32</v>
      </c>
      <c r="D22" s="1">
        <v>1</v>
      </c>
      <c r="E22" s="1"/>
    </row>
    <row r="23" spans="2:5" x14ac:dyDescent="0.25">
      <c r="B23" s="1" t="s">
        <v>90</v>
      </c>
      <c r="C23" s="1" t="s">
        <v>33</v>
      </c>
      <c r="D23" s="1">
        <v>4</v>
      </c>
      <c r="E23" s="1"/>
    </row>
    <row r="24" spans="2:5" x14ac:dyDescent="0.25">
      <c r="B24" s="3" t="s">
        <v>91</v>
      </c>
      <c r="C24" s="3" t="s">
        <v>34</v>
      </c>
      <c r="D24" s="3">
        <v>0</v>
      </c>
      <c r="E24" s="3"/>
    </row>
    <row r="25" spans="2:5" x14ac:dyDescent="0.25">
      <c r="B25" s="3" t="s">
        <v>92</v>
      </c>
      <c r="C25" s="3" t="s">
        <v>35</v>
      </c>
      <c r="D25" s="3">
        <v>0</v>
      </c>
      <c r="E25" s="3"/>
    </row>
    <row r="26" spans="2:5" x14ac:dyDescent="0.25">
      <c r="B26" s="3" t="s">
        <v>93</v>
      </c>
      <c r="C26" s="3" t="s">
        <v>36</v>
      </c>
      <c r="D26" s="3">
        <v>0</v>
      </c>
      <c r="E26" s="3"/>
    </row>
    <row r="27" spans="2:5" x14ac:dyDescent="0.25">
      <c r="B27" s="3" t="s">
        <v>94</v>
      </c>
      <c r="C27" s="3" t="s">
        <v>37</v>
      </c>
      <c r="D27" s="3">
        <v>0</v>
      </c>
      <c r="E27" s="3"/>
    </row>
    <row r="28" spans="2:5" x14ac:dyDescent="0.25">
      <c r="B28" s="1" t="s">
        <v>95</v>
      </c>
      <c r="C28" s="1" t="s">
        <v>38</v>
      </c>
      <c r="D28" s="1">
        <v>1</v>
      </c>
      <c r="E28" s="1"/>
    </row>
    <row r="29" spans="2:5" x14ac:dyDescent="0.25">
      <c r="B29" s="1" t="s">
        <v>96</v>
      </c>
      <c r="C29" s="1" t="s">
        <v>39</v>
      </c>
      <c r="D29" s="1">
        <v>1</v>
      </c>
      <c r="E29" s="1"/>
    </row>
    <row r="30" spans="2:5" x14ac:dyDescent="0.25">
      <c r="B30" s="1" t="s">
        <v>97</v>
      </c>
      <c r="C30" s="1" t="s">
        <v>40</v>
      </c>
      <c r="D30" s="1">
        <v>1</v>
      </c>
      <c r="E30" s="1"/>
    </row>
    <row r="31" spans="2:5" x14ac:dyDescent="0.25">
      <c r="B31" s="1" t="s">
        <v>98</v>
      </c>
      <c r="C31" s="1" t="s">
        <v>41</v>
      </c>
      <c r="D31" s="1">
        <v>1</v>
      </c>
      <c r="E31" s="1"/>
    </row>
    <row r="32" spans="2:5" x14ac:dyDescent="0.25">
      <c r="B32" s="3" t="s">
        <v>99</v>
      </c>
      <c r="C32" s="3" t="s">
        <v>42</v>
      </c>
      <c r="D32" s="3">
        <v>0</v>
      </c>
      <c r="E32" s="3"/>
    </row>
    <row r="33" spans="2:5" x14ac:dyDescent="0.25">
      <c r="B33" s="1" t="s">
        <v>100</v>
      </c>
      <c r="C33" s="1" t="s">
        <v>43</v>
      </c>
      <c r="D33" s="1">
        <v>0</v>
      </c>
      <c r="E33" s="1"/>
    </row>
    <row r="34" spans="2:5" x14ac:dyDescent="0.25">
      <c r="B34" s="1" t="s">
        <v>101</v>
      </c>
      <c r="C34" s="1" t="s">
        <v>44</v>
      </c>
      <c r="D34" s="1">
        <v>0</v>
      </c>
      <c r="E34" s="1"/>
    </row>
    <row r="35" spans="2:5" x14ac:dyDescent="0.25">
      <c r="B35" s="1" t="s">
        <v>102</v>
      </c>
      <c r="C35" s="1" t="s">
        <v>45</v>
      </c>
      <c r="D35" s="1">
        <v>0</v>
      </c>
      <c r="E35" s="1"/>
    </row>
    <row r="36" spans="2:5" x14ac:dyDescent="0.25">
      <c r="B36" s="1" t="s">
        <v>103</v>
      </c>
      <c r="C36" s="1" t="s">
        <v>46</v>
      </c>
      <c r="D36" s="1">
        <v>0</v>
      </c>
      <c r="E36" s="1"/>
    </row>
    <row r="37" spans="2:5" x14ac:dyDescent="0.25">
      <c r="B37" s="1" t="s">
        <v>104</v>
      </c>
      <c r="C37" s="1" t="s">
        <v>47</v>
      </c>
      <c r="D37" s="1">
        <v>0</v>
      </c>
      <c r="E37" s="1"/>
    </row>
    <row r="38" spans="2:5" x14ac:dyDescent="0.25">
      <c r="B38" s="1" t="s">
        <v>105</v>
      </c>
      <c r="C38" s="1" t="s">
        <v>48</v>
      </c>
      <c r="D38" s="1">
        <v>0</v>
      </c>
      <c r="E38" s="1"/>
    </row>
    <row r="39" spans="2:5" x14ac:dyDescent="0.25">
      <c r="B39" s="3" t="s">
        <v>106</v>
      </c>
      <c r="C39" s="3" t="s">
        <v>49</v>
      </c>
      <c r="D39" s="3">
        <v>-4</v>
      </c>
      <c r="E39" s="3"/>
    </row>
    <row r="40" spans="2:5" x14ac:dyDescent="0.25">
      <c r="B40" s="3" t="s">
        <v>107</v>
      </c>
      <c r="C40" s="3" t="s">
        <v>50</v>
      </c>
      <c r="D40" s="3">
        <v>0</v>
      </c>
      <c r="E40" s="3"/>
    </row>
    <row r="41" spans="2:5" x14ac:dyDescent="0.25">
      <c r="B41" s="3" t="s">
        <v>108</v>
      </c>
      <c r="C41" s="3" t="s">
        <v>51</v>
      </c>
      <c r="D41" s="3">
        <v>0</v>
      </c>
      <c r="E41" s="3"/>
    </row>
    <row r="42" spans="2:5" x14ac:dyDescent="0.25">
      <c r="B42" s="3" t="s">
        <v>109</v>
      </c>
      <c r="C42" s="3" t="s">
        <v>52</v>
      </c>
      <c r="D42" s="3">
        <v>0</v>
      </c>
      <c r="E42" s="3"/>
    </row>
    <row r="43" spans="2:5" x14ac:dyDescent="0.25">
      <c r="B43" s="3" t="s">
        <v>110</v>
      </c>
      <c r="C43" s="3" t="s">
        <v>53</v>
      </c>
      <c r="D43" s="3">
        <v>0</v>
      </c>
      <c r="E43" s="3"/>
    </row>
    <row r="44" spans="2:5" x14ac:dyDescent="0.25">
      <c r="B44" s="3" t="s">
        <v>111</v>
      </c>
      <c r="C44" s="3" t="s">
        <v>54</v>
      </c>
      <c r="D44" s="3">
        <v>0</v>
      </c>
      <c r="E44" s="3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TPark_Restored_RawData</vt:lpstr>
      <vt:lpstr>Transposed&amp;ScoresCalculated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Dr Helen Moggridge</dc:creator>
  <cp:keywords/>
  <dc:description/>
  <cp:lastModifiedBy>Derek Finnie</cp:lastModifiedBy>
  <cp:revision/>
  <cp:lastPrinted>2025-11-04T14:30:09Z</cp:lastPrinted>
  <dcterms:created xsi:type="dcterms:W3CDTF">2021-05-06T22:52:21Z</dcterms:created>
  <dcterms:modified xsi:type="dcterms:W3CDTF">2026-01-08T10:09:33Z</dcterms:modified>
  <cp:category/>
  <cp:contentStatus/>
</cp:coreProperties>
</file>